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855" windowHeight="12525"/>
  </bookViews>
  <sheets>
    <sheet name="ธค" sheetId="1" r:id="rId1"/>
  </sheets>
  <definedNames>
    <definedName name="OLE_LINK1" localSheetId="0">ธค!#REF!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4"/>
  <c r="H4"/>
  <c r="G5"/>
  <c r="G6"/>
  <c r="H6" s="1"/>
  <c r="G7"/>
  <c r="G8"/>
  <c r="G9"/>
  <c r="H9" s="1"/>
  <c r="G10"/>
  <c r="H10" s="1"/>
  <c r="G11"/>
  <c r="H11" s="1"/>
  <c r="G12"/>
  <c r="H12" s="1"/>
  <c r="G13"/>
  <c r="H13" s="1"/>
  <c r="G14"/>
  <c r="H14" s="1"/>
  <c r="G15"/>
  <c r="G16"/>
  <c r="H16" s="1"/>
  <c r="G17"/>
  <c r="H17" s="1"/>
  <c r="G18"/>
  <c r="G19"/>
  <c r="H19" s="1"/>
  <c r="G4"/>
</calcChain>
</file>

<file path=xl/sharedStrings.xml><?xml version="1.0" encoding="utf-8"?>
<sst xmlns="http://schemas.openxmlformats.org/spreadsheetml/2006/main" count="68" uniqueCount="60">
  <si>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</si>
  <si>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</si>
  <si>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</si>
  <si>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</si>
  <si>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</si>
  <si>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</si>
  <si>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</si>
  <si>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</si>
  <si>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</si>
  <si>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</si>
  <si>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</si>
  <si>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</si>
  <si>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</si>
  <si>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</si>
  <si>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</si>
  <si>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</si>
  <si>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</si>
  <si>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</si>
  <si>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</si>
  <si>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</si>
  <si>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</si>
  <si>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</si>
  <si>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</si>
  <si>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</si>
  <si>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</si>
  <si>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</si>
  <si>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</si>
  <si>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</si>
  <si>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</si>
  <si>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</si>
  <si>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</si>
  <si>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</si>
  <si>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</si>
  <si>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</si>
  <si>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</si>
  <si>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</si>
  <si>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</si>
  <si>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</si>
  <si>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</si>
  <si>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</si>
  <si>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</si>
  <si>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</si>
  <si>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</si>
  <si>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</si>
  <si>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</si>
  <si>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</si>
  <si>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</si>
  <si>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</si>
  <si>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</si>
  <si>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</si>
  <si>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</si>
  <si>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</si>
  <si>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</si>
  <si>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</si>
  <si>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</si>
  <si>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ผลการประเมินภาวะวิกฤติ มกราคม ปีงบประมาณ 2559</t>
  </si>
  <si>
    <t>Risk Scoring เดือน ธค58</t>
  </si>
  <si>
    <t>Risk Scoring เดือน มค 59</t>
  </si>
  <si>
    <t xml:space="preserve">         </t>
  </si>
  <si>
    <t>ข้อมูล ณ 26/2/2559 10.00 น.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</si>
</sst>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  <font>
      <b/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25"/>
      <name val="TH SarabunPSK"/>
      <family val="2"/>
    </font>
    <font>
      <b/>
      <sz val="25"/>
      <color theme="8" tint="0.5999938962981048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76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0" fontId="7" fillId="0" borderId="6" xfId="0" applyFont="1" applyFill="1" applyBorder="1" applyAlignment="1">
      <alignment horizontal="center" wrapText="1" readingOrder="1"/>
    </xf>
    <xf numFmtId="0" fontId="7" fillId="0" borderId="4" xfId="0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center" wrapText="1" readingOrder="1"/>
    </xf>
    <xf numFmtId="0" fontId="8" fillId="0" borderId="6" xfId="0" applyFont="1" applyFill="1" applyBorder="1" applyAlignment="1">
      <alignment horizontal="center" wrapText="1" readingOrder="1"/>
    </xf>
    <xf numFmtId="0" fontId="9" fillId="0" borderId="0" xfId="0" applyFont="1"/>
    <xf numFmtId="2" fontId="0" fillId="0" borderId="0" xfId="0" applyNumberFormat="1"/>
    <xf numFmtId="17" fontId="10" fillId="0" borderId="0" xfId="0" applyNumberFormat="1" applyFont="1" applyBorder="1" applyAlignment="1">
      <alignment horizontal="center"/>
    </xf>
    <xf numFmtId="43" fontId="10" fillId="0" borderId="0" xfId="1" applyFont="1" applyFill="1" applyBorder="1"/>
    <xf numFmtId="43" fontId="10" fillId="0" borderId="0" xfId="1" applyFont="1"/>
    <xf numFmtId="43" fontId="11" fillId="0" borderId="0" xfId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43" fontId="12" fillId="0" borderId="7" xfId="1" applyFont="1" applyFill="1" applyBorder="1" applyAlignment="1"/>
    <xf numFmtId="0" fontId="12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0" xfId="0" applyFont="1" applyBorder="1"/>
    <xf numFmtId="43" fontId="12" fillId="0" borderId="7" xfId="1" applyFont="1" applyBorder="1" applyAlignment="1"/>
    <xf numFmtId="0" fontId="10" fillId="0" borderId="0" xfId="0" applyFont="1" applyAlignment="1">
      <alignment horizontal="left" vertical="center"/>
    </xf>
    <xf numFmtId="43" fontId="12" fillId="0" borderId="7" xfId="1" applyFont="1" applyFill="1" applyBorder="1" applyAlignment="1">
      <alignment vertical="center"/>
    </xf>
    <xf numFmtId="0" fontId="10" fillId="0" borderId="9" xfId="0" applyFont="1" applyBorder="1"/>
    <xf numFmtId="0" fontId="10" fillId="0" borderId="10" xfId="0" applyFont="1" applyBorder="1"/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/>
    <xf numFmtId="0" fontId="13" fillId="0" borderId="0" xfId="0" applyFont="1" applyAlignment="1">
      <alignment vertical="top"/>
    </xf>
    <xf numFmtId="43" fontId="12" fillId="0" borderId="13" xfId="1" applyFont="1" applyBorder="1" applyAlignment="1">
      <alignment horizontal="left" vertical="center"/>
    </xf>
    <xf numFmtId="43" fontId="12" fillId="0" borderId="14" xfId="1" applyFont="1" applyBorder="1" applyAlignment="1">
      <alignment vertical="center"/>
    </xf>
    <xf numFmtId="187" fontId="11" fillId="0" borderId="1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left"/>
    </xf>
    <xf numFmtId="43" fontId="12" fillId="0" borderId="0" xfId="1" applyFont="1"/>
    <xf numFmtId="43" fontId="14" fillId="0" borderId="0" xfId="1" applyFont="1" applyFill="1"/>
    <xf numFmtId="0" fontId="14" fillId="0" borderId="0" xfId="0" applyFont="1" applyFill="1" applyAlignment="1">
      <alignment horizontal="center"/>
    </xf>
    <xf numFmtId="187" fontId="10" fillId="0" borderId="0" xfId="1" applyNumberFormat="1" applyFont="1" applyAlignment="1">
      <alignment horizontal="center"/>
    </xf>
    <xf numFmtId="0" fontId="18" fillId="0" borderId="0" xfId="0" applyFont="1"/>
    <xf numFmtId="17" fontId="19" fillId="0" borderId="0" xfId="0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/>
    </xf>
    <xf numFmtId="43" fontId="19" fillId="0" borderId="0" xfId="1" applyFont="1" applyFill="1" applyBorder="1"/>
    <xf numFmtId="43" fontId="20" fillId="0" borderId="0" xfId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2" applyFont="1" applyFill="1" applyBorder="1"/>
    <xf numFmtId="4" fontId="7" fillId="4" borderId="4" xfId="0" applyNumberFormat="1" applyFont="1" applyFill="1" applyBorder="1" applyAlignment="1">
      <alignment horizontal="center" wrapText="1" readingOrder="1"/>
    </xf>
    <xf numFmtId="2" fontId="7" fillId="4" borderId="5" xfId="0" applyNumberFormat="1" applyFont="1" applyFill="1" applyBorder="1" applyAlignment="1">
      <alignment horizontal="center" wrapText="1" readingOrder="1"/>
    </xf>
    <xf numFmtId="4" fontId="23" fillId="0" borderId="4" xfId="0" applyNumberFormat="1" applyFont="1" applyBorder="1"/>
    <xf numFmtId="4" fontId="24" fillId="0" borderId="4" xfId="0" applyNumberFormat="1" applyFont="1" applyBorder="1"/>
    <xf numFmtId="0" fontId="25" fillId="0" borderId="4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left"/>
    </xf>
    <xf numFmtId="43" fontId="5" fillId="2" borderId="1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43" fontId="11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3" fontId="11" fillId="0" borderId="1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  <xf numFmtId="2" fontId="26" fillId="4" borderId="5" xfId="0" applyNumberFormat="1" applyFont="1" applyFill="1" applyBorder="1" applyAlignment="1">
      <alignment horizontal="center" wrapText="1" readingOrder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workbookViewId="0">
      <selection activeCell="AF21" sqref="AF21"/>
    </sheetView>
  </sheetViews>
  <sheetFormatPr defaultRowHeight="14.25"/>
  <cols>
    <col min="1" max="1" width="23.375" customWidth="1"/>
    <col min="2" max="2" width="11.125" customWidth="1"/>
    <col min="3" max="3" width="10.875" customWidth="1"/>
    <col min="4" max="4" width="11" customWidth="1"/>
    <col min="5" max="6" width="20.75" customWidth="1"/>
    <col min="7" max="7" width="24.75" customWidth="1"/>
    <col min="8" max="8" width="12.125" customWidth="1"/>
    <col min="9" max="9" width="10.375" customWidth="1"/>
    <col min="10" max="10" width="8.375" customWidth="1"/>
    <col min="11" max="11" width="8.875" customWidth="1"/>
    <col min="12" max="12" width="12.375" customWidth="1"/>
    <col min="13" max="13" width="11.5" hidden="1" customWidth="1"/>
  </cols>
  <sheetData>
    <row r="1" spans="1:13" ht="41.25" customHeight="1" thickBot="1">
      <c r="A1" s="1" t="s">
        <v>55</v>
      </c>
      <c r="E1" s="2"/>
      <c r="H1" s="3" t="s">
        <v>0</v>
      </c>
    </row>
    <row r="2" spans="1:13" ht="41.25" customHeight="1">
      <c r="A2" s="71" t="s">
        <v>1</v>
      </c>
      <c r="B2" s="71" t="s">
        <v>2</v>
      </c>
      <c r="C2" s="71" t="s">
        <v>3</v>
      </c>
      <c r="D2" s="71" t="s">
        <v>4</v>
      </c>
      <c r="E2" s="73" t="s">
        <v>5</v>
      </c>
      <c r="F2" s="71" t="s">
        <v>6</v>
      </c>
      <c r="G2" s="61" t="s">
        <v>7</v>
      </c>
      <c r="H2" s="4" t="s">
        <v>8</v>
      </c>
      <c r="I2" s="63" t="s">
        <v>9</v>
      </c>
      <c r="J2" s="63" t="s">
        <v>10</v>
      </c>
      <c r="K2" s="63" t="s">
        <v>11</v>
      </c>
      <c r="L2" s="69" t="s">
        <v>57</v>
      </c>
      <c r="M2" s="69" t="s">
        <v>56</v>
      </c>
    </row>
    <row r="3" spans="1:13" ht="74.25" customHeight="1" thickBot="1">
      <c r="A3" s="72"/>
      <c r="B3" s="72"/>
      <c r="C3" s="72"/>
      <c r="D3" s="72"/>
      <c r="E3" s="74"/>
      <c r="F3" s="72"/>
      <c r="G3" s="62"/>
      <c r="H3" s="5"/>
      <c r="I3" s="64"/>
      <c r="J3" s="64"/>
      <c r="K3" s="64"/>
      <c r="L3" s="70"/>
      <c r="M3" s="70"/>
    </row>
    <row r="4" spans="1:13" ht="35.1" customHeight="1" thickBot="1">
      <c r="A4" s="6" t="s">
        <v>12</v>
      </c>
      <c r="B4" s="57">
        <v>4.34</v>
      </c>
      <c r="C4" s="57">
        <v>4.18</v>
      </c>
      <c r="D4" s="57">
        <v>3.06</v>
      </c>
      <c r="E4" s="57">
        <v>609131861.84000003</v>
      </c>
      <c r="F4" s="57">
        <v>101873557.02</v>
      </c>
      <c r="G4" s="55">
        <f>SUM(F4/4)</f>
        <v>25468389.254999999</v>
      </c>
      <c r="H4" s="75">
        <f>SUM(E4/G4)</f>
        <v>23.917172607231695</v>
      </c>
      <c r="I4" s="7">
        <v>0</v>
      </c>
      <c r="J4" s="8">
        <v>0</v>
      </c>
      <c r="K4" s="8">
        <v>0</v>
      </c>
      <c r="L4" s="8">
        <f>SUM(I4:K4)</f>
        <v>0</v>
      </c>
      <c r="M4" s="8">
        <v>0</v>
      </c>
    </row>
    <row r="5" spans="1:13" ht="35.1" customHeight="1" thickBot="1">
      <c r="A5" s="6" t="s">
        <v>13</v>
      </c>
      <c r="B5" s="57">
        <v>1.71</v>
      </c>
      <c r="C5" s="57">
        <v>1.41</v>
      </c>
      <c r="D5" s="58">
        <v>0.75</v>
      </c>
      <c r="E5" s="57">
        <v>55574140.579999998</v>
      </c>
      <c r="F5" s="58">
        <v>-5848150.2400000002</v>
      </c>
      <c r="G5" s="55">
        <f t="shared" ref="G5:G19" si="0">SUM(F5/4)</f>
        <v>-1462037.56</v>
      </c>
      <c r="H5" s="56">
        <v>38.01</v>
      </c>
      <c r="I5" s="10">
        <v>1</v>
      </c>
      <c r="J5" s="9">
        <v>1</v>
      </c>
      <c r="K5" s="8">
        <v>0</v>
      </c>
      <c r="L5" s="9">
        <f t="shared" ref="L5:L19" si="1">SUM(I5:K5)</f>
        <v>2</v>
      </c>
      <c r="M5" s="9">
        <v>2</v>
      </c>
    </row>
    <row r="6" spans="1:13" ht="35.1" customHeight="1" thickBot="1">
      <c r="A6" s="6" t="s">
        <v>14</v>
      </c>
      <c r="B6" s="58">
        <v>1.1499999999999999</v>
      </c>
      <c r="C6" s="57">
        <v>1.07</v>
      </c>
      <c r="D6" s="57">
        <v>0.89</v>
      </c>
      <c r="E6" s="57">
        <v>4017172.57</v>
      </c>
      <c r="F6" s="57">
        <v>2185500.04</v>
      </c>
      <c r="G6" s="55">
        <f t="shared" si="0"/>
        <v>546375.01</v>
      </c>
      <c r="H6" s="75">
        <f t="shared" ref="H5:H19" si="2">SUM(E6/G6)</f>
        <v>7.3524090532617876</v>
      </c>
      <c r="I6" s="10">
        <v>1</v>
      </c>
      <c r="J6" s="59">
        <v>0</v>
      </c>
      <c r="K6" s="59">
        <v>0</v>
      </c>
      <c r="L6" s="9">
        <f t="shared" si="1"/>
        <v>1</v>
      </c>
      <c r="M6" s="9">
        <v>3</v>
      </c>
    </row>
    <row r="7" spans="1:13" ht="35.1" customHeight="1" thickBot="1">
      <c r="A7" s="6" t="s">
        <v>15</v>
      </c>
      <c r="B7" s="57">
        <v>1.61</v>
      </c>
      <c r="C7" s="57">
        <v>1.49</v>
      </c>
      <c r="D7" s="57">
        <v>1.21</v>
      </c>
      <c r="E7" s="57">
        <v>12088264.5</v>
      </c>
      <c r="F7" s="58">
        <v>-1989190.17</v>
      </c>
      <c r="G7" s="55">
        <f t="shared" si="0"/>
        <v>-497297.54249999998</v>
      </c>
      <c r="H7" s="56">
        <v>24.31</v>
      </c>
      <c r="I7" s="7">
        <v>0</v>
      </c>
      <c r="J7" s="9">
        <v>1</v>
      </c>
      <c r="K7" s="8">
        <v>0</v>
      </c>
      <c r="L7" s="9">
        <f t="shared" si="1"/>
        <v>1</v>
      </c>
      <c r="M7" s="9">
        <v>1</v>
      </c>
    </row>
    <row r="8" spans="1:13" ht="35.1" customHeight="1" thickBot="1">
      <c r="A8" s="6" t="s">
        <v>16</v>
      </c>
      <c r="B8" s="57">
        <v>1.86</v>
      </c>
      <c r="C8" s="57">
        <v>1.63</v>
      </c>
      <c r="D8" s="57">
        <v>1.32</v>
      </c>
      <c r="E8" s="57">
        <v>11731349.630000001</v>
      </c>
      <c r="F8" s="58">
        <v>-831512.66</v>
      </c>
      <c r="G8" s="55">
        <f t="shared" si="0"/>
        <v>-207878.16500000001</v>
      </c>
      <c r="H8" s="56">
        <v>56.43</v>
      </c>
      <c r="I8" s="7">
        <v>0</v>
      </c>
      <c r="J8" s="9">
        <v>1</v>
      </c>
      <c r="K8" s="8">
        <v>0</v>
      </c>
      <c r="L8" s="9">
        <f t="shared" si="1"/>
        <v>1</v>
      </c>
      <c r="M8" s="9">
        <v>1</v>
      </c>
    </row>
    <row r="9" spans="1:13" ht="35.1" customHeight="1" thickBot="1">
      <c r="A9" s="6" t="s">
        <v>17</v>
      </c>
      <c r="B9" s="58">
        <v>1.17</v>
      </c>
      <c r="C9" s="57">
        <v>1.03</v>
      </c>
      <c r="D9" s="57">
        <v>0.93</v>
      </c>
      <c r="E9" s="57">
        <v>3510610.51</v>
      </c>
      <c r="F9" s="57">
        <v>4453946.18</v>
      </c>
      <c r="G9" s="55">
        <f t="shared" si="0"/>
        <v>1113486.5449999999</v>
      </c>
      <c r="H9" s="75">
        <f t="shared" si="2"/>
        <v>3.1528090983802595</v>
      </c>
      <c r="I9" s="10">
        <v>1</v>
      </c>
      <c r="J9" s="8">
        <v>0</v>
      </c>
      <c r="K9" s="8">
        <v>0</v>
      </c>
      <c r="L9" s="9">
        <f t="shared" si="1"/>
        <v>1</v>
      </c>
      <c r="M9" s="9">
        <v>2</v>
      </c>
    </row>
    <row r="10" spans="1:13" ht="35.1" customHeight="1" thickBot="1">
      <c r="A10" s="6" t="s">
        <v>18</v>
      </c>
      <c r="B10" s="57">
        <v>2.74</v>
      </c>
      <c r="C10" s="57">
        <v>2.58</v>
      </c>
      <c r="D10" s="57">
        <v>2.23</v>
      </c>
      <c r="E10" s="57">
        <v>60572332.520000003</v>
      </c>
      <c r="F10" s="57">
        <v>1589318.56</v>
      </c>
      <c r="G10" s="55">
        <f t="shared" si="0"/>
        <v>397329.64</v>
      </c>
      <c r="H10" s="75">
        <f t="shared" si="2"/>
        <v>152.44856265945828</v>
      </c>
      <c r="I10" s="7">
        <v>0</v>
      </c>
      <c r="J10" s="8">
        <v>0</v>
      </c>
      <c r="K10" s="8">
        <v>0</v>
      </c>
      <c r="L10" s="8">
        <f t="shared" si="1"/>
        <v>0</v>
      </c>
      <c r="M10" s="8">
        <v>0</v>
      </c>
    </row>
    <row r="11" spans="1:13" ht="35.1" customHeight="1" thickBot="1">
      <c r="A11" s="6" t="s">
        <v>19</v>
      </c>
      <c r="B11" s="58">
        <v>0.93</v>
      </c>
      <c r="C11" s="58">
        <v>0.77</v>
      </c>
      <c r="D11" s="58">
        <v>0.6</v>
      </c>
      <c r="E11" s="58">
        <v>-2151256.9500000002</v>
      </c>
      <c r="F11" s="57">
        <v>2586193.3199999998</v>
      </c>
      <c r="G11" s="55">
        <f t="shared" si="0"/>
        <v>646548.32999999996</v>
      </c>
      <c r="H11" s="75">
        <f t="shared" si="2"/>
        <v>-3.3272948829672182</v>
      </c>
      <c r="I11" s="10">
        <v>3</v>
      </c>
      <c r="J11" s="9">
        <v>1</v>
      </c>
      <c r="K11" s="59">
        <v>0</v>
      </c>
      <c r="L11" s="9">
        <f t="shared" si="1"/>
        <v>4</v>
      </c>
      <c r="M11" s="9">
        <v>7</v>
      </c>
    </row>
    <row r="12" spans="1:13" ht="35.1" customHeight="1" thickBot="1">
      <c r="A12" s="6" t="s">
        <v>20</v>
      </c>
      <c r="B12" s="58">
        <v>1.2</v>
      </c>
      <c r="C12" s="57">
        <v>1.08</v>
      </c>
      <c r="D12" s="57">
        <v>0.93</v>
      </c>
      <c r="E12" s="57">
        <v>4331437.32</v>
      </c>
      <c r="F12" s="57">
        <v>6240219.6600000001</v>
      </c>
      <c r="G12" s="55">
        <f t="shared" si="0"/>
        <v>1560054.915</v>
      </c>
      <c r="H12" s="75">
        <f t="shared" si="2"/>
        <v>2.77646464772043</v>
      </c>
      <c r="I12" s="10">
        <v>1</v>
      </c>
      <c r="J12" s="8">
        <v>0</v>
      </c>
      <c r="K12" s="8">
        <v>0</v>
      </c>
      <c r="L12" s="9">
        <f t="shared" si="1"/>
        <v>1</v>
      </c>
      <c r="M12" s="9">
        <v>1</v>
      </c>
    </row>
    <row r="13" spans="1:13" ht="35.1" customHeight="1" thickBot="1">
      <c r="A13" s="6" t="s">
        <v>21</v>
      </c>
      <c r="B13" s="57">
        <v>1.58</v>
      </c>
      <c r="C13" s="57">
        <v>1.38</v>
      </c>
      <c r="D13" s="57">
        <v>1.04</v>
      </c>
      <c r="E13" s="57">
        <v>8206529.6299999999</v>
      </c>
      <c r="F13" s="57">
        <v>2499211.89</v>
      </c>
      <c r="G13" s="55">
        <f t="shared" si="0"/>
        <v>624802.97250000003</v>
      </c>
      <c r="H13" s="75">
        <f t="shared" si="2"/>
        <v>13.134588008062012</v>
      </c>
      <c r="I13" s="10">
        <v>0</v>
      </c>
      <c r="J13" s="9">
        <v>0</v>
      </c>
      <c r="K13" s="8">
        <v>0</v>
      </c>
      <c r="L13" s="8">
        <f t="shared" si="1"/>
        <v>0</v>
      </c>
      <c r="M13" s="9">
        <v>2</v>
      </c>
    </row>
    <row r="14" spans="1:13" ht="35.1" customHeight="1" thickBot="1">
      <c r="A14" s="6" t="s">
        <v>22</v>
      </c>
      <c r="B14" s="58">
        <v>0.9</v>
      </c>
      <c r="C14" s="58">
        <v>0.74</v>
      </c>
      <c r="D14" s="58">
        <v>0.6</v>
      </c>
      <c r="E14" s="58">
        <v>-1790825.72</v>
      </c>
      <c r="F14" s="57">
        <v>1919776.19</v>
      </c>
      <c r="G14" s="55">
        <f t="shared" si="0"/>
        <v>479944.04749999999</v>
      </c>
      <c r="H14" s="75">
        <f t="shared" si="2"/>
        <v>-3.7313218683059093</v>
      </c>
      <c r="I14" s="10">
        <v>3</v>
      </c>
      <c r="J14" s="9">
        <v>1</v>
      </c>
      <c r="K14" s="59">
        <v>0</v>
      </c>
      <c r="L14" s="9">
        <f t="shared" si="1"/>
        <v>4</v>
      </c>
      <c r="M14" s="9">
        <v>7</v>
      </c>
    </row>
    <row r="15" spans="1:13" ht="35.1" customHeight="1" thickBot="1">
      <c r="A15" s="6" t="s">
        <v>23</v>
      </c>
      <c r="B15" s="57">
        <v>3.72</v>
      </c>
      <c r="C15" s="57">
        <v>3.38</v>
      </c>
      <c r="D15" s="57">
        <v>3.22</v>
      </c>
      <c r="E15" s="57">
        <v>109831720.89</v>
      </c>
      <c r="F15" s="58">
        <v>-3237160.76</v>
      </c>
      <c r="G15" s="55">
        <f t="shared" si="0"/>
        <v>-809290.19</v>
      </c>
      <c r="H15" s="56">
        <v>135.71</v>
      </c>
      <c r="I15" s="7">
        <v>0</v>
      </c>
      <c r="J15" s="9">
        <v>1</v>
      </c>
      <c r="K15" s="8">
        <v>0</v>
      </c>
      <c r="L15" s="9">
        <f t="shared" si="1"/>
        <v>1</v>
      </c>
      <c r="M15" s="9">
        <v>1</v>
      </c>
    </row>
    <row r="16" spans="1:13" ht="35.1" customHeight="1" thickBot="1">
      <c r="A16" s="6" t="s">
        <v>24</v>
      </c>
      <c r="B16" s="57">
        <v>2.2599999999999998</v>
      </c>
      <c r="C16" s="57">
        <v>2.04</v>
      </c>
      <c r="D16" s="57">
        <v>1.83</v>
      </c>
      <c r="E16" s="57">
        <v>7817720.7800000003</v>
      </c>
      <c r="F16" s="57">
        <v>923096.12</v>
      </c>
      <c r="G16" s="55">
        <f t="shared" si="0"/>
        <v>230774.03</v>
      </c>
      <c r="H16" s="75">
        <f t="shared" si="2"/>
        <v>33.876085537007782</v>
      </c>
      <c r="I16" s="7">
        <v>0</v>
      </c>
      <c r="J16" s="8">
        <v>0</v>
      </c>
      <c r="K16" s="8">
        <v>0</v>
      </c>
      <c r="L16" s="8">
        <f t="shared" si="1"/>
        <v>0</v>
      </c>
      <c r="M16" s="59">
        <v>0</v>
      </c>
    </row>
    <row r="17" spans="1:13" ht="35.1" customHeight="1" thickBot="1">
      <c r="A17" s="6" t="s">
        <v>25</v>
      </c>
      <c r="B17" s="58">
        <v>1.19</v>
      </c>
      <c r="C17" s="57">
        <v>1.0900000000000001</v>
      </c>
      <c r="D17" s="58">
        <v>0.71</v>
      </c>
      <c r="E17" s="57">
        <v>4095363.91</v>
      </c>
      <c r="F17" s="57">
        <v>307071.53000000003</v>
      </c>
      <c r="G17" s="55">
        <f t="shared" si="0"/>
        <v>76767.882500000007</v>
      </c>
      <c r="H17" s="75">
        <f t="shared" si="2"/>
        <v>53.347360597056976</v>
      </c>
      <c r="I17" s="10">
        <v>2</v>
      </c>
      <c r="J17" s="59">
        <v>0</v>
      </c>
      <c r="K17" s="59">
        <v>0</v>
      </c>
      <c r="L17" s="9">
        <f t="shared" si="1"/>
        <v>2</v>
      </c>
      <c r="M17" s="9">
        <v>2</v>
      </c>
    </row>
    <row r="18" spans="1:13" ht="35.1" customHeight="1" thickBot="1">
      <c r="A18" s="6" t="s">
        <v>26</v>
      </c>
      <c r="B18" s="58">
        <v>0.94</v>
      </c>
      <c r="C18" s="58">
        <v>0.83</v>
      </c>
      <c r="D18" s="58">
        <v>0.72</v>
      </c>
      <c r="E18" s="58">
        <v>-1295006.2</v>
      </c>
      <c r="F18" s="57">
        <v>3774342.77</v>
      </c>
      <c r="G18" s="55">
        <f t="shared" si="0"/>
        <v>943585.6925</v>
      </c>
      <c r="H18" s="75">
        <v>1.37</v>
      </c>
      <c r="I18" s="10">
        <v>3</v>
      </c>
      <c r="J18" s="9">
        <v>1</v>
      </c>
      <c r="K18" s="8">
        <v>0</v>
      </c>
      <c r="L18" s="9">
        <f t="shared" si="1"/>
        <v>4</v>
      </c>
      <c r="M18" s="9">
        <v>4</v>
      </c>
    </row>
    <row r="19" spans="1:13" ht="35.1" customHeight="1" thickBot="1">
      <c r="A19" s="6" t="s">
        <v>27</v>
      </c>
      <c r="B19" s="58">
        <v>1.41</v>
      </c>
      <c r="C19" s="57">
        <v>1.19</v>
      </c>
      <c r="D19" s="57">
        <v>0.96</v>
      </c>
      <c r="E19" s="57">
        <v>2956427.93</v>
      </c>
      <c r="F19" s="57">
        <v>2841792.94</v>
      </c>
      <c r="G19" s="55">
        <f t="shared" si="0"/>
        <v>710448.23499999999</v>
      </c>
      <c r="H19" s="75">
        <f t="shared" si="2"/>
        <v>4.1613558657092025</v>
      </c>
      <c r="I19" s="10">
        <v>1</v>
      </c>
      <c r="J19" s="8">
        <v>0</v>
      </c>
      <c r="K19" s="8">
        <v>0</v>
      </c>
      <c r="L19" s="9">
        <f t="shared" si="1"/>
        <v>1</v>
      </c>
      <c r="M19" s="9">
        <v>1</v>
      </c>
    </row>
    <row r="20" spans="1:13" ht="9" customHeight="1">
      <c r="B20" s="11"/>
      <c r="C20" s="11"/>
      <c r="D20" s="11"/>
      <c r="E20" s="11"/>
      <c r="F20" s="11"/>
      <c r="H20" s="12"/>
    </row>
    <row r="21" spans="1:13" ht="22.5" customHeight="1">
      <c r="A21" s="13"/>
      <c r="B21" s="14"/>
      <c r="C21" s="14"/>
      <c r="D21" s="14"/>
      <c r="E21" s="15"/>
      <c r="F21" s="15"/>
      <c r="G21" s="16" t="s">
        <v>28</v>
      </c>
      <c r="H21" s="17"/>
      <c r="I21" s="18"/>
      <c r="J21" s="19"/>
      <c r="K21" s="20"/>
      <c r="L21" s="20"/>
    </row>
    <row r="22" spans="1:13" ht="26.25">
      <c r="A22" s="21" t="s">
        <v>29</v>
      </c>
      <c r="B22" s="15"/>
      <c r="C22" s="15"/>
      <c r="D22" s="15"/>
      <c r="E22" s="15"/>
      <c r="F22" s="15"/>
      <c r="G22" s="22" t="s">
        <v>30</v>
      </c>
      <c r="H22" s="65" t="s">
        <v>31</v>
      </c>
      <c r="I22" s="65"/>
      <c r="J22" s="23" t="s">
        <v>32</v>
      </c>
      <c r="K22" s="24"/>
      <c r="L22" s="25"/>
    </row>
    <row r="23" spans="1:13" ht="26.25">
      <c r="A23" s="21"/>
      <c r="B23" s="15"/>
      <c r="C23" s="15"/>
      <c r="D23" s="15"/>
      <c r="E23" s="15"/>
      <c r="F23" s="15"/>
      <c r="G23" s="26" t="s">
        <v>33</v>
      </c>
      <c r="H23" s="65"/>
      <c r="I23" s="65"/>
      <c r="J23" s="23" t="s">
        <v>34</v>
      </c>
      <c r="K23" s="24"/>
      <c r="L23" s="25"/>
    </row>
    <row r="24" spans="1:13" ht="26.25">
      <c r="A24" s="27" t="s">
        <v>35</v>
      </c>
      <c r="B24" s="15"/>
      <c r="C24" s="15"/>
      <c r="D24" s="15"/>
      <c r="E24" s="15"/>
      <c r="F24" s="15"/>
      <c r="G24" s="28" t="s">
        <v>36</v>
      </c>
      <c r="H24" s="65" t="s">
        <v>31</v>
      </c>
      <c r="I24" s="65"/>
      <c r="J24" s="66" t="s">
        <v>37</v>
      </c>
      <c r="K24" s="67"/>
      <c r="L24" s="67"/>
    </row>
    <row r="25" spans="1:13" ht="26.25">
      <c r="A25" s="21"/>
      <c r="B25" s="15"/>
      <c r="C25" s="15"/>
      <c r="D25" s="15"/>
      <c r="E25" s="15"/>
      <c r="F25" s="15"/>
      <c r="G25" s="26" t="s">
        <v>33</v>
      </c>
      <c r="H25" s="65"/>
      <c r="I25" s="65"/>
      <c r="J25" s="23" t="s">
        <v>34</v>
      </c>
      <c r="K25" s="29"/>
      <c r="L25" s="30"/>
    </row>
    <row r="26" spans="1:13" ht="26.25">
      <c r="A26" s="21" t="s">
        <v>38</v>
      </c>
      <c r="B26" s="15"/>
      <c r="C26" s="15"/>
      <c r="D26" s="15"/>
      <c r="E26" s="15"/>
      <c r="F26" s="26" t="s">
        <v>39</v>
      </c>
      <c r="G26" s="68" t="s">
        <v>31</v>
      </c>
      <c r="H26" s="68"/>
      <c r="I26" s="31" t="s">
        <v>40</v>
      </c>
      <c r="J26" s="32"/>
      <c r="K26" s="33"/>
      <c r="L26" s="33"/>
    </row>
    <row r="27" spans="1:13" ht="26.25">
      <c r="A27" s="34" t="s">
        <v>41</v>
      </c>
      <c r="B27" s="15"/>
      <c r="C27" s="15"/>
      <c r="D27" s="15"/>
      <c r="E27" s="15"/>
      <c r="F27" s="35" t="s">
        <v>42</v>
      </c>
      <c r="G27" s="36"/>
      <c r="H27" s="37"/>
      <c r="I27" s="31" t="s">
        <v>43</v>
      </c>
      <c r="J27" s="32"/>
      <c r="K27" s="30"/>
      <c r="L27" s="30"/>
    </row>
    <row r="28" spans="1:13" ht="11.25" customHeight="1">
      <c r="F28" s="15"/>
      <c r="G28" s="38"/>
      <c r="H28" s="39"/>
      <c r="I28" s="38"/>
      <c r="J28" s="38"/>
      <c r="K28" s="40"/>
      <c r="L28" s="40"/>
    </row>
    <row r="29" spans="1:13" ht="23.25" customHeight="1">
      <c r="A29" s="38"/>
      <c r="B29" s="15"/>
      <c r="C29" s="15"/>
      <c r="D29" s="15"/>
      <c r="E29" s="15"/>
      <c r="F29" s="15"/>
      <c r="G29" s="22" t="s">
        <v>44</v>
      </c>
      <c r="H29" s="65" t="s">
        <v>31</v>
      </c>
      <c r="I29" s="65"/>
      <c r="J29" s="23" t="s">
        <v>32</v>
      </c>
      <c r="K29" s="24"/>
      <c r="L29" s="25"/>
    </row>
    <row r="30" spans="1:13" ht="21.75" customHeight="1">
      <c r="A30" s="38"/>
      <c r="B30" s="15"/>
      <c r="C30" s="15"/>
      <c r="D30" s="15"/>
      <c r="E30" s="15"/>
      <c r="F30" s="15"/>
      <c r="G30" s="26" t="s">
        <v>33</v>
      </c>
      <c r="H30" s="65"/>
      <c r="I30" s="65"/>
      <c r="J30" s="23" t="s">
        <v>34</v>
      </c>
      <c r="K30" s="24"/>
      <c r="L30" s="25"/>
    </row>
    <row r="31" spans="1:13" ht="26.25">
      <c r="A31" s="41" t="s">
        <v>45</v>
      </c>
      <c r="B31" s="15"/>
      <c r="C31" s="15"/>
      <c r="D31" s="15"/>
      <c r="E31" s="15"/>
      <c r="F31" s="42"/>
      <c r="G31" s="38"/>
      <c r="H31" s="39"/>
      <c r="I31" s="38"/>
      <c r="J31" s="38"/>
      <c r="K31" s="40"/>
      <c r="L31" s="40"/>
    </row>
    <row r="32" spans="1:13" ht="26.25">
      <c r="A32" s="21" t="s">
        <v>46</v>
      </c>
      <c r="B32" s="15"/>
      <c r="C32" s="15"/>
      <c r="D32" s="15"/>
      <c r="E32" s="15"/>
      <c r="F32" s="15"/>
      <c r="G32" s="38"/>
      <c r="H32" s="39"/>
      <c r="I32" s="38"/>
      <c r="J32" s="38"/>
      <c r="K32" s="40"/>
      <c r="L32" s="40"/>
    </row>
    <row r="33" spans="1:12" ht="26.25">
      <c r="A33" s="41" t="s">
        <v>47</v>
      </c>
      <c r="B33" s="15"/>
      <c r="C33" s="15"/>
      <c r="D33" s="15"/>
      <c r="E33" s="15"/>
      <c r="F33" s="15"/>
      <c r="G33" s="38"/>
      <c r="H33" s="39"/>
      <c r="I33" s="38"/>
      <c r="J33" s="38"/>
      <c r="K33" s="40"/>
      <c r="L33" s="40"/>
    </row>
    <row r="34" spans="1:12" ht="26.25">
      <c r="A34" s="41" t="s">
        <v>48</v>
      </c>
      <c r="B34" s="15"/>
      <c r="C34" s="15"/>
      <c r="D34" s="15"/>
      <c r="E34" s="15"/>
      <c r="F34" s="15"/>
      <c r="G34" s="38"/>
      <c r="H34" s="39"/>
      <c r="I34" s="38"/>
      <c r="J34" s="38"/>
      <c r="K34" s="40"/>
      <c r="L34" s="40"/>
    </row>
    <row r="35" spans="1:12" ht="26.25">
      <c r="A35" s="41" t="s">
        <v>49</v>
      </c>
      <c r="B35" s="15"/>
      <c r="C35" s="21"/>
      <c r="D35" s="43"/>
      <c r="E35" s="43"/>
      <c r="F35" s="43"/>
      <c r="G35" s="44"/>
      <c r="H35" s="39"/>
      <c r="I35" s="38"/>
      <c r="J35" s="38"/>
      <c r="K35" s="40"/>
      <c r="L35" s="40"/>
    </row>
    <row r="36" spans="1:12" ht="26.25">
      <c r="A36" s="38"/>
      <c r="B36" s="15"/>
      <c r="C36" s="21" t="s">
        <v>50</v>
      </c>
      <c r="D36" s="15"/>
      <c r="E36" s="15"/>
      <c r="F36" s="15"/>
      <c r="G36" s="38"/>
      <c r="H36" s="39"/>
      <c r="I36" s="38"/>
      <c r="J36" s="38"/>
      <c r="K36" s="40"/>
      <c r="L36" s="40"/>
    </row>
    <row r="37" spans="1:12" ht="26.25">
      <c r="A37" s="38"/>
      <c r="B37" s="15"/>
      <c r="C37" s="21" t="s">
        <v>51</v>
      </c>
      <c r="D37" s="15"/>
      <c r="E37" s="15"/>
      <c r="F37" s="15"/>
      <c r="G37" s="38"/>
      <c r="H37" s="39"/>
      <c r="I37" s="38"/>
      <c r="J37" s="38"/>
      <c r="K37" s="40"/>
      <c r="L37" s="40"/>
    </row>
    <row r="38" spans="1:12" ht="26.25">
      <c r="A38" s="38"/>
      <c r="B38" s="15"/>
      <c r="C38" s="21" t="s">
        <v>52</v>
      </c>
      <c r="D38" s="15"/>
      <c r="E38" s="15"/>
      <c r="F38" s="15"/>
      <c r="G38" s="38"/>
      <c r="H38" s="39"/>
      <c r="I38" s="38"/>
      <c r="J38" s="38"/>
      <c r="K38" s="40"/>
      <c r="L38" s="40"/>
    </row>
    <row r="39" spans="1:12" ht="26.25">
      <c r="A39" s="40" t="s">
        <v>53</v>
      </c>
      <c r="B39" s="15"/>
      <c r="C39" s="15"/>
      <c r="D39" s="15"/>
      <c r="E39" s="15"/>
      <c r="F39" s="15"/>
      <c r="G39" s="38"/>
      <c r="H39" s="39"/>
      <c r="I39" s="38"/>
      <c r="J39" s="38"/>
      <c r="K39" s="40"/>
      <c r="L39" s="40"/>
    </row>
    <row r="40" spans="1:12" ht="26.25">
      <c r="A40" s="41" t="s">
        <v>54</v>
      </c>
      <c r="B40" s="15"/>
      <c r="C40" s="15"/>
      <c r="D40" s="15"/>
      <c r="E40" s="15"/>
      <c r="F40" s="15"/>
      <c r="G40" s="38"/>
      <c r="H40" s="39"/>
      <c r="I40" s="38"/>
      <c r="J40" s="38"/>
      <c r="K40" s="40"/>
      <c r="L40" s="40"/>
    </row>
    <row r="41" spans="1:12" s="46" customFormat="1" ht="26.25">
      <c r="A41" s="60" t="s">
        <v>59</v>
      </c>
      <c r="B41" s="60"/>
      <c r="C41" s="60"/>
      <c r="D41" s="15"/>
      <c r="E41" s="15"/>
      <c r="F41" s="15"/>
      <c r="G41" s="15"/>
      <c r="H41" s="45"/>
      <c r="I41" s="38"/>
      <c r="J41" s="38"/>
      <c r="K41" s="38"/>
      <c r="L41" s="38"/>
    </row>
    <row r="42" spans="1:12">
      <c r="A42" t="s">
        <v>58</v>
      </c>
    </row>
    <row r="45" spans="1:12" ht="23.25">
      <c r="A45" s="47"/>
      <c r="B45" s="48"/>
      <c r="C45" s="48"/>
      <c r="D45" s="49"/>
      <c r="E45" s="50"/>
      <c r="F45" s="51"/>
      <c r="G45" s="51"/>
      <c r="H45" s="52"/>
      <c r="I45" s="53"/>
      <c r="J45" s="53"/>
      <c r="K45" s="53"/>
      <c r="L45" s="53"/>
    </row>
    <row r="48" spans="1:12" ht="15">
      <c r="I48" s="54"/>
      <c r="J48" s="54"/>
      <c r="K48" s="54"/>
      <c r="L48" s="54"/>
    </row>
  </sheetData>
  <mergeCells count="18">
    <mergeCell ref="M2:M3"/>
    <mergeCell ref="A2:A3"/>
    <mergeCell ref="B2:B3"/>
    <mergeCell ref="C2:C3"/>
    <mergeCell ref="D2:D3"/>
    <mergeCell ref="E2:E3"/>
    <mergeCell ref="F2:F3"/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</mergeCells>
  <pageMargins left="0.11811023622047245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ธค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2016-03-04T01:54:31Z</cp:lastPrinted>
  <dcterms:created xsi:type="dcterms:W3CDTF">2016-01-25T03:33:40Z</dcterms:created>
  <dcterms:modified xsi:type="dcterms:W3CDTF">2016-03-04T01:55:58Z</dcterms:modified>
</cp:coreProperties>
</file>